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<sst xmlns="http://schemas.openxmlformats.org/spreadsheetml/2006/main" count="91" uniqueCount="82">
  <si>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Redni</t>
  </si>
  <si>
    <t>broj</t>
  </si>
  <si>
    <t>Kataloški broj</t>
  </si>
  <si>
    <t>Naziv robe</t>
  </si>
  <si>
    <t>Jednakovrijedno</t>
  </si>
  <si>
    <t>Kol.</t>
  </si>
  <si>
    <t>Cijena</t>
  </si>
  <si>
    <t>Ukupno</t>
  </si>
  <si>
    <t>Proizvođač</t>
  </si>
  <si>
    <t xml:space="preserve">Ukupno bez PDV-a (kuna): </t>
  </si>
  <si>
    <t xml:space="preserve">PDV (kuna): </t>
  </si>
  <si>
    <t xml:space="preserve">Ukupno sa PDV-om (kuna): </t>
  </si>
  <si>
    <t>NARUČITELJ:</t>
  </si>
  <si>
    <t>Libertas - Dubrovnik d.o.o.</t>
  </si>
  <si>
    <t xml:space="preserve">ADRESA: </t>
  </si>
  <si>
    <t>OIB:</t>
  </si>
  <si>
    <t>36411681446</t>
  </si>
  <si>
    <t>Ogarići 12, 20236 Mokošica</t>
  </si>
  <si>
    <t>H01.004165</t>
  </si>
  <si>
    <t>O-prsten</t>
  </si>
  <si>
    <t>H01.004465</t>
  </si>
  <si>
    <t>Prsten brtveni Cu</t>
  </si>
  <si>
    <t>H64.154711</t>
  </si>
  <si>
    <t>Brtva poklopca ventila</t>
  </si>
  <si>
    <t>H64.154912</t>
  </si>
  <si>
    <t>Brtva kartera</t>
  </si>
  <si>
    <t>H50.459513</t>
  </si>
  <si>
    <t>H50.459431</t>
  </si>
  <si>
    <t>H90.935012</t>
  </si>
  <si>
    <t>Davač temperature</t>
  </si>
  <si>
    <t>H90.252210</t>
  </si>
  <si>
    <t xml:space="preserve">PVC-vezica </t>
  </si>
  <si>
    <t>H64.078716</t>
  </si>
  <si>
    <t>Davač br. okretaja</t>
  </si>
  <si>
    <t>Filter ulja-set D.5</t>
  </si>
  <si>
    <t>H59.335510</t>
  </si>
  <si>
    <t>Filter ulja-set D.3E</t>
  </si>
  <si>
    <t>H64.130415</t>
  </si>
  <si>
    <t>Vratilo ulazno</t>
  </si>
  <si>
    <t>H01.002805</t>
  </si>
  <si>
    <t>Ležaj kugljični</t>
  </si>
  <si>
    <t>H01.047186</t>
  </si>
  <si>
    <t>H91.473111</t>
  </si>
  <si>
    <t>Simering</t>
  </si>
  <si>
    <t>H64.112515</t>
  </si>
  <si>
    <t>Klizač simeringa</t>
  </si>
  <si>
    <t>H52.635627</t>
  </si>
  <si>
    <t>H52.635412</t>
  </si>
  <si>
    <t>H01.063083</t>
  </si>
  <si>
    <t>H01.002797</t>
  </si>
  <si>
    <t>Brtva prednjeg poklopca</t>
  </si>
  <si>
    <t>Prsten osiguravajuči</t>
  </si>
  <si>
    <t>Ublaživač</t>
  </si>
  <si>
    <t>H01.002169</t>
  </si>
  <si>
    <t>H68.550326</t>
  </si>
  <si>
    <t>150.0021912x</t>
  </si>
  <si>
    <t>Elektroinstalacija mjenjača</t>
  </si>
  <si>
    <t>H01.245807</t>
  </si>
  <si>
    <t>Vijak</t>
  </si>
  <si>
    <t>H01.243155</t>
  </si>
  <si>
    <t>Podloška</t>
  </si>
  <si>
    <t>150.0117381x</t>
  </si>
  <si>
    <t>Adapter vijak</t>
  </si>
  <si>
    <t>150.0072902x</t>
  </si>
  <si>
    <t>Davač temperature sa cijevi + nivo ulja</t>
  </si>
  <si>
    <t>150.0115531x</t>
  </si>
  <si>
    <t xml:space="preserve">Nosač </t>
  </si>
  <si>
    <t>H68.170423</t>
  </si>
  <si>
    <t xml:space="preserve">Elektroinstalacija mjenjača </t>
  </si>
  <si>
    <t>Davač temp s cijevi</t>
  </si>
  <si>
    <t>Šifra artikla</t>
  </si>
  <si>
    <t>9(7*8)</t>
  </si>
  <si>
    <t>Ležaj kuglični</t>
  </si>
  <si>
    <t>Set dijelova instalacije mjenjača</t>
  </si>
  <si>
    <t>150.0115521x</t>
  </si>
  <si>
    <t>150.0092781x</t>
  </si>
  <si>
    <t>Vodilica elektroinstalacije</t>
  </si>
  <si>
    <t>TROŠKOVNIK -  Prilog 1. Dokumentacije o nabavi JN 01/22</t>
  </si>
  <si>
    <t>U   ______________________         ,  ___.____.2022.</t>
  </si>
  <si>
    <t>817103/105</t>
  </si>
  <si>
    <t>H68.86461xT / H68.86321xT//152.0011551xT / H68.94611xT</t>
  </si>
  <si>
    <r>
      <t xml:space="preserve">Tvornički repariran automatski mjenjač VOITH D864.3E/D854.3E </t>
    </r>
    <r>
      <rPr>
        <sz val="11"/>
        <color indexed="8"/>
        <rFont val="Times New Roman"/>
        <family val="1"/>
      </rPr>
      <t>za autobus MAN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SÜ313/SL263/283</t>
    </r>
    <r>
      <rPr>
        <sz val="11"/>
        <color indexed="8"/>
        <rFont val="Times New Roman"/>
        <family val="1"/>
      </rPr>
      <t>// VOITH D864.5/D854.5 za autobus MAN Lion’s City NL312/283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</si>
</sst>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9" fontId="5" fillId="0" borderId="0" xfId="9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5" fillId="0" borderId="0" xfId="91" applyNumberFormat="1" applyFont="1" applyAlignment="1">
      <alignment horizontal="left" vertical="center" wrapText="1"/>
      <protection/>
    </xf>
    <xf numFmtId="49" fontId="7" fillId="0" borderId="0" xfId="91" applyNumberFormat="1" applyFont="1" applyAlignment="1">
      <alignment vertical="center"/>
      <protection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9" fontId="5" fillId="0" borderId="0" xfId="91" applyNumberFormat="1" applyFont="1" applyAlignment="1">
      <alignment horizontal="left"/>
      <protection/>
    </xf>
    <xf numFmtId="49" fontId="7" fillId="0" borderId="0" xfId="91" applyNumberFormat="1" applyFont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7">
      <selection activeCell="A14" sqref="A1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14.57421875" style="0" customWidth="1"/>
    <col min="4" max="4" width="36.57421875" style="0" customWidth="1"/>
    <col min="5" max="6" width="16.00390625" style="0" customWidth="1"/>
    <col min="7" max="7" width="5.140625" style="0" customWidth="1"/>
    <col min="8" max="8" width="11.7109375" style="0" customWidth="1"/>
    <col min="9" max="9" width="13.421875" style="0" customWidth="1"/>
  </cols>
  <sheetData>
    <row r="1" spans="1:10" ht="15">
      <c r="A1" s="11" t="s">
        <v>12</v>
      </c>
      <c r="B1" s="11"/>
      <c r="C1" s="12"/>
      <c r="D1" s="25" t="s">
        <v>13</v>
      </c>
      <c r="E1" s="25"/>
      <c r="F1" s="13"/>
      <c r="G1" s="13"/>
      <c r="H1" s="14"/>
      <c r="I1" s="13"/>
      <c r="J1" s="15"/>
    </row>
    <row r="2" spans="1:10" ht="15">
      <c r="A2" s="11" t="s">
        <v>14</v>
      </c>
      <c r="B2" s="11"/>
      <c r="C2" s="12"/>
      <c r="D2" s="25" t="s">
        <v>17</v>
      </c>
      <c r="E2" s="25"/>
      <c r="F2" s="13"/>
      <c r="G2" s="13"/>
      <c r="H2" s="14"/>
      <c r="I2" s="13"/>
      <c r="J2" s="15"/>
    </row>
    <row r="3" spans="1:10" ht="15">
      <c r="A3" s="25" t="s">
        <v>15</v>
      </c>
      <c r="B3" s="25"/>
      <c r="C3" s="25"/>
      <c r="D3" s="25" t="s">
        <v>16</v>
      </c>
      <c r="E3" s="25"/>
      <c r="F3" s="16"/>
      <c r="G3" s="16"/>
      <c r="H3" s="17"/>
      <c r="I3" s="16"/>
      <c r="J3" s="15"/>
    </row>
    <row r="4" spans="1:10" ht="15">
      <c r="A4" s="11"/>
      <c r="B4" s="11"/>
      <c r="C4" s="11"/>
      <c r="D4" s="11"/>
      <c r="E4" s="18"/>
      <c r="F4" s="16"/>
      <c r="G4" s="16"/>
      <c r="H4" s="17"/>
      <c r="I4" s="16"/>
      <c r="J4" s="15"/>
    </row>
    <row r="5" spans="1:10" ht="15.75">
      <c r="A5" s="26" t="s">
        <v>77</v>
      </c>
      <c r="B5" s="26"/>
      <c r="C5" s="26"/>
      <c r="D5" s="26"/>
      <c r="E5" s="26"/>
      <c r="F5" s="26"/>
      <c r="G5" s="26"/>
      <c r="H5" s="26"/>
      <c r="I5" s="26"/>
      <c r="J5" s="19"/>
    </row>
    <row r="9" spans="1:9" ht="15">
      <c r="A9" s="1" t="s">
        <v>0</v>
      </c>
      <c r="B9" s="28" t="s">
        <v>70</v>
      </c>
      <c r="C9" s="33" t="s">
        <v>2</v>
      </c>
      <c r="D9" s="27" t="s">
        <v>3</v>
      </c>
      <c r="E9" s="34" t="s">
        <v>4</v>
      </c>
      <c r="F9" s="34"/>
      <c r="G9" s="27" t="s">
        <v>5</v>
      </c>
      <c r="H9" s="27" t="s">
        <v>6</v>
      </c>
      <c r="I9" s="27" t="s">
        <v>7</v>
      </c>
    </row>
    <row r="10" spans="1:9" ht="15">
      <c r="A10" s="1" t="s">
        <v>1</v>
      </c>
      <c r="B10" s="29"/>
      <c r="C10" s="33"/>
      <c r="D10" s="27"/>
      <c r="E10" s="2" t="s">
        <v>2</v>
      </c>
      <c r="F10" s="2" t="s">
        <v>8</v>
      </c>
      <c r="G10" s="27"/>
      <c r="H10" s="27"/>
      <c r="I10" s="27"/>
    </row>
    <row r="11" spans="1:9" ht="15">
      <c r="A11" s="3">
        <v>1</v>
      </c>
      <c r="B11" s="3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 t="s">
        <v>71</v>
      </c>
    </row>
    <row r="12" spans="1:9" ht="75">
      <c r="A12" s="6">
        <v>1</v>
      </c>
      <c r="B12" s="6" t="s">
        <v>79</v>
      </c>
      <c r="C12" s="24" t="s">
        <v>80</v>
      </c>
      <c r="D12" s="7" t="s">
        <v>81</v>
      </c>
      <c r="E12" s="9"/>
      <c r="F12" s="9"/>
      <c r="G12" s="9">
        <v>1</v>
      </c>
      <c r="H12" s="8"/>
      <c r="I12" s="22">
        <f>G12*H12</f>
        <v>0</v>
      </c>
    </row>
    <row r="13" spans="1:9" ht="15">
      <c r="A13" s="6">
        <f>A12+1</f>
        <v>2</v>
      </c>
      <c r="B13" s="6">
        <v>814078</v>
      </c>
      <c r="C13" s="6" t="s">
        <v>18</v>
      </c>
      <c r="D13" s="7" t="s">
        <v>19</v>
      </c>
      <c r="E13" s="9"/>
      <c r="F13" s="9"/>
      <c r="G13" s="9">
        <v>1</v>
      </c>
      <c r="H13" s="8"/>
      <c r="I13" s="22">
        <f>G13*H13</f>
        <v>0</v>
      </c>
    </row>
    <row r="14" spans="1:9" ht="15">
      <c r="A14" s="6">
        <f aca="true" t="shared" si="0" ref="A14:A47">A13+1</f>
        <v>3</v>
      </c>
      <c r="B14" s="6">
        <v>816038</v>
      </c>
      <c r="C14" s="6" t="s">
        <v>20</v>
      </c>
      <c r="D14" s="7" t="s">
        <v>21</v>
      </c>
      <c r="E14" s="9"/>
      <c r="F14" s="9"/>
      <c r="G14" s="9">
        <v>1</v>
      </c>
      <c r="H14" s="8"/>
      <c r="I14" s="22">
        <f aca="true" t="shared" si="1" ref="I14:I47">G14*H14</f>
        <v>0</v>
      </c>
    </row>
    <row r="15" spans="1:9" ht="15">
      <c r="A15" s="6">
        <f t="shared" si="0"/>
        <v>4</v>
      </c>
      <c r="B15" s="6">
        <v>811907</v>
      </c>
      <c r="C15" s="6" t="s">
        <v>22</v>
      </c>
      <c r="D15" s="7" t="s">
        <v>23</v>
      </c>
      <c r="E15" s="9"/>
      <c r="F15" s="9"/>
      <c r="G15" s="9">
        <v>1</v>
      </c>
      <c r="H15" s="8"/>
      <c r="I15" s="22">
        <f t="shared" si="1"/>
        <v>0</v>
      </c>
    </row>
    <row r="16" spans="1:9" ht="15">
      <c r="A16" s="6">
        <f t="shared" si="0"/>
        <v>5</v>
      </c>
      <c r="B16" s="6">
        <v>816039</v>
      </c>
      <c r="C16" s="6" t="s">
        <v>24</v>
      </c>
      <c r="D16" s="7" t="s">
        <v>25</v>
      </c>
      <c r="E16" s="9"/>
      <c r="F16" s="9"/>
      <c r="G16" s="9">
        <v>1</v>
      </c>
      <c r="H16" s="8"/>
      <c r="I16" s="22">
        <f t="shared" si="1"/>
        <v>0</v>
      </c>
    </row>
    <row r="17" spans="1:9" ht="15">
      <c r="A17" s="6">
        <f t="shared" si="0"/>
        <v>6</v>
      </c>
      <c r="B17" s="6">
        <v>816521</v>
      </c>
      <c r="C17" s="6" t="s">
        <v>26</v>
      </c>
      <c r="D17" s="7" t="s">
        <v>25</v>
      </c>
      <c r="E17" s="9"/>
      <c r="F17" s="9"/>
      <c r="G17" s="9">
        <v>1</v>
      </c>
      <c r="H17" s="8"/>
      <c r="I17" s="22">
        <f t="shared" si="1"/>
        <v>0</v>
      </c>
    </row>
    <row r="18" spans="1:9" ht="15">
      <c r="A18" s="6">
        <f t="shared" si="0"/>
        <v>7</v>
      </c>
      <c r="B18" s="6">
        <v>816522</v>
      </c>
      <c r="C18" s="6" t="s">
        <v>27</v>
      </c>
      <c r="D18" s="7" t="s">
        <v>23</v>
      </c>
      <c r="E18" s="9"/>
      <c r="F18" s="9"/>
      <c r="G18" s="9">
        <v>1</v>
      </c>
      <c r="H18" s="8"/>
      <c r="I18" s="22">
        <f t="shared" si="1"/>
        <v>0</v>
      </c>
    </row>
    <row r="19" spans="1:9" ht="15">
      <c r="A19" s="6">
        <f t="shared" si="0"/>
        <v>8</v>
      </c>
      <c r="B19" s="6">
        <v>816520</v>
      </c>
      <c r="C19" s="6" t="s">
        <v>28</v>
      </c>
      <c r="D19" s="7" t="s">
        <v>29</v>
      </c>
      <c r="E19" s="9"/>
      <c r="F19" s="9"/>
      <c r="G19" s="9">
        <v>1</v>
      </c>
      <c r="H19" s="8"/>
      <c r="I19" s="22">
        <f t="shared" si="1"/>
        <v>0</v>
      </c>
    </row>
    <row r="20" spans="1:9" ht="15">
      <c r="A20" s="6">
        <f t="shared" si="0"/>
        <v>9</v>
      </c>
      <c r="B20" s="6">
        <v>816308</v>
      </c>
      <c r="C20" s="6" t="s">
        <v>30</v>
      </c>
      <c r="D20" s="7" t="s">
        <v>31</v>
      </c>
      <c r="E20" s="9"/>
      <c r="F20" s="9"/>
      <c r="G20" s="9">
        <v>1</v>
      </c>
      <c r="H20" s="8"/>
      <c r="I20" s="22">
        <f t="shared" si="1"/>
        <v>0</v>
      </c>
    </row>
    <row r="21" spans="1:9" ht="15">
      <c r="A21" s="6">
        <f t="shared" si="0"/>
        <v>10</v>
      </c>
      <c r="B21" s="6">
        <v>816119</v>
      </c>
      <c r="C21" s="6" t="s">
        <v>32</v>
      </c>
      <c r="D21" s="7" t="s">
        <v>33</v>
      </c>
      <c r="E21" s="9"/>
      <c r="F21" s="9"/>
      <c r="G21" s="9">
        <v>1</v>
      </c>
      <c r="H21" s="8"/>
      <c r="I21" s="22">
        <f t="shared" si="1"/>
        <v>0</v>
      </c>
    </row>
    <row r="22" spans="1:9" ht="15">
      <c r="A22" s="6">
        <f t="shared" si="0"/>
        <v>11</v>
      </c>
      <c r="B22" s="6">
        <v>815306</v>
      </c>
      <c r="C22" s="23">
        <v>15100383710</v>
      </c>
      <c r="D22" s="7" t="s">
        <v>34</v>
      </c>
      <c r="E22" s="9"/>
      <c r="F22" s="9"/>
      <c r="G22" s="9">
        <v>1</v>
      </c>
      <c r="H22" s="8"/>
      <c r="I22" s="22">
        <f t="shared" si="1"/>
        <v>0</v>
      </c>
    </row>
    <row r="23" spans="1:9" ht="15">
      <c r="A23" s="6">
        <f t="shared" si="0"/>
        <v>12</v>
      </c>
      <c r="B23" s="6">
        <v>815307</v>
      </c>
      <c r="C23" s="6" t="s">
        <v>35</v>
      </c>
      <c r="D23" s="7" t="s">
        <v>36</v>
      </c>
      <c r="E23" s="9"/>
      <c r="F23" s="9"/>
      <c r="G23" s="9">
        <v>1</v>
      </c>
      <c r="H23" s="8"/>
      <c r="I23" s="22">
        <f t="shared" si="1"/>
        <v>0</v>
      </c>
    </row>
    <row r="24" spans="1:9" ht="15">
      <c r="A24" s="6">
        <f t="shared" si="0"/>
        <v>13</v>
      </c>
      <c r="B24" s="6">
        <v>816287</v>
      </c>
      <c r="C24" s="6" t="s">
        <v>37</v>
      </c>
      <c r="D24" s="7" t="s">
        <v>38</v>
      </c>
      <c r="E24" s="9"/>
      <c r="F24" s="9"/>
      <c r="G24" s="9">
        <v>1</v>
      </c>
      <c r="H24" s="8"/>
      <c r="I24" s="22">
        <f t="shared" si="1"/>
        <v>0</v>
      </c>
    </row>
    <row r="25" spans="1:9" ht="15">
      <c r="A25" s="6">
        <f t="shared" si="0"/>
        <v>14</v>
      </c>
      <c r="B25" s="6">
        <v>815119</v>
      </c>
      <c r="C25" s="6" t="s">
        <v>39</v>
      </c>
      <c r="D25" s="7" t="s">
        <v>40</v>
      </c>
      <c r="E25" s="9"/>
      <c r="F25" s="9"/>
      <c r="G25" s="9">
        <v>1</v>
      </c>
      <c r="H25" s="8"/>
      <c r="I25" s="22">
        <f t="shared" si="1"/>
        <v>0</v>
      </c>
    </row>
    <row r="26" spans="1:9" ht="15">
      <c r="A26" s="6">
        <f t="shared" si="0"/>
        <v>15</v>
      </c>
      <c r="B26" s="6">
        <v>815120</v>
      </c>
      <c r="C26" s="6" t="s">
        <v>41</v>
      </c>
      <c r="D26" s="7" t="s">
        <v>19</v>
      </c>
      <c r="E26" s="9"/>
      <c r="F26" s="9"/>
      <c r="G26" s="9">
        <v>1</v>
      </c>
      <c r="H26" s="8"/>
      <c r="I26" s="22">
        <f t="shared" si="1"/>
        <v>0</v>
      </c>
    </row>
    <row r="27" spans="1:9" ht="15">
      <c r="A27" s="6">
        <f t="shared" si="0"/>
        <v>16</v>
      </c>
      <c r="B27" s="6">
        <v>815124</v>
      </c>
      <c r="C27" s="6" t="s">
        <v>42</v>
      </c>
      <c r="D27" s="7" t="s">
        <v>43</v>
      </c>
      <c r="E27" s="9"/>
      <c r="F27" s="9"/>
      <c r="G27" s="9">
        <v>1</v>
      </c>
      <c r="H27" s="8"/>
      <c r="I27" s="22">
        <f t="shared" si="1"/>
        <v>0</v>
      </c>
    </row>
    <row r="28" spans="1:9" ht="15">
      <c r="A28" s="6">
        <f t="shared" si="0"/>
        <v>17</v>
      </c>
      <c r="B28" s="6">
        <v>816288</v>
      </c>
      <c r="C28" s="6" t="s">
        <v>44</v>
      </c>
      <c r="D28" s="7" t="s">
        <v>45</v>
      </c>
      <c r="E28" s="9"/>
      <c r="F28" s="9"/>
      <c r="G28" s="9">
        <v>1</v>
      </c>
      <c r="H28" s="8"/>
      <c r="I28" s="22">
        <f t="shared" si="1"/>
        <v>0</v>
      </c>
    </row>
    <row r="29" spans="1:9" ht="15">
      <c r="A29" s="6">
        <f t="shared" si="0"/>
        <v>18</v>
      </c>
      <c r="B29" s="6">
        <v>816515</v>
      </c>
      <c r="C29" s="6" t="s">
        <v>46</v>
      </c>
      <c r="D29" s="7" t="s">
        <v>38</v>
      </c>
      <c r="E29" s="9"/>
      <c r="F29" s="9"/>
      <c r="G29" s="9">
        <v>1</v>
      </c>
      <c r="H29" s="8"/>
      <c r="I29" s="22">
        <f t="shared" si="1"/>
        <v>0</v>
      </c>
    </row>
    <row r="30" spans="1:9" ht="15">
      <c r="A30" s="6">
        <f t="shared" si="0"/>
        <v>19</v>
      </c>
      <c r="B30" s="6">
        <v>816516</v>
      </c>
      <c r="C30" s="6" t="s">
        <v>47</v>
      </c>
      <c r="D30" s="7" t="s">
        <v>45</v>
      </c>
      <c r="E30" s="9"/>
      <c r="F30" s="9"/>
      <c r="G30" s="9">
        <v>1</v>
      </c>
      <c r="H30" s="8"/>
      <c r="I30" s="22">
        <f t="shared" si="1"/>
        <v>0</v>
      </c>
    </row>
    <row r="31" spans="1:9" ht="15">
      <c r="A31" s="6">
        <f t="shared" si="0"/>
        <v>20</v>
      </c>
      <c r="B31" s="6">
        <v>816517</v>
      </c>
      <c r="C31" s="23">
        <v>19000188610</v>
      </c>
      <c r="D31" s="7" t="s">
        <v>43</v>
      </c>
      <c r="E31" s="9"/>
      <c r="F31" s="9"/>
      <c r="G31" s="9">
        <v>1</v>
      </c>
      <c r="H31" s="8"/>
      <c r="I31" s="22">
        <f t="shared" si="1"/>
        <v>0</v>
      </c>
    </row>
    <row r="32" spans="1:9" ht="15">
      <c r="A32" s="6">
        <f t="shared" si="0"/>
        <v>21</v>
      </c>
      <c r="B32" s="6">
        <v>816518</v>
      </c>
      <c r="C32" s="6" t="s">
        <v>48</v>
      </c>
      <c r="D32" s="7" t="s">
        <v>19</v>
      </c>
      <c r="E32" s="9"/>
      <c r="F32" s="9"/>
      <c r="G32" s="9">
        <v>1</v>
      </c>
      <c r="H32" s="8"/>
      <c r="I32" s="22">
        <f t="shared" si="1"/>
        <v>0</v>
      </c>
    </row>
    <row r="33" spans="1:9" ht="15">
      <c r="A33" s="6">
        <f t="shared" si="0"/>
        <v>22</v>
      </c>
      <c r="B33" s="6">
        <v>817316</v>
      </c>
      <c r="C33" s="6" t="s">
        <v>49</v>
      </c>
      <c r="D33" s="7" t="s">
        <v>72</v>
      </c>
      <c r="E33" s="9"/>
      <c r="F33" s="9"/>
      <c r="G33" s="9">
        <v>1</v>
      </c>
      <c r="H33" s="8"/>
      <c r="I33" s="22">
        <f t="shared" si="1"/>
        <v>0</v>
      </c>
    </row>
    <row r="34" spans="1:9" ht="15">
      <c r="A34" s="6">
        <f t="shared" si="0"/>
        <v>23</v>
      </c>
      <c r="B34" s="6">
        <v>815117</v>
      </c>
      <c r="C34" s="23">
        <v>15000042310</v>
      </c>
      <c r="D34" s="7" t="s">
        <v>50</v>
      </c>
      <c r="E34" s="9"/>
      <c r="F34" s="9"/>
      <c r="G34" s="9">
        <v>1</v>
      </c>
      <c r="H34" s="8"/>
      <c r="I34" s="22">
        <f t="shared" si="1"/>
        <v>0</v>
      </c>
    </row>
    <row r="35" spans="1:9" ht="15">
      <c r="A35" s="6">
        <f t="shared" si="0"/>
        <v>24</v>
      </c>
      <c r="B35" s="6">
        <v>815118</v>
      </c>
      <c r="C35" s="6" t="s">
        <v>53</v>
      </c>
      <c r="D35" s="7" t="s">
        <v>51</v>
      </c>
      <c r="E35" s="9"/>
      <c r="F35" s="9"/>
      <c r="G35" s="9">
        <v>1</v>
      </c>
      <c r="H35" s="8"/>
      <c r="I35" s="22">
        <f t="shared" si="1"/>
        <v>0</v>
      </c>
    </row>
    <row r="36" spans="1:9" ht="15">
      <c r="A36" s="6">
        <f t="shared" si="0"/>
        <v>25</v>
      </c>
      <c r="B36" s="6">
        <v>816286</v>
      </c>
      <c r="C36" s="6" t="s">
        <v>54</v>
      </c>
      <c r="D36" s="7" t="s">
        <v>52</v>
      </c>
      <c r="E36" s="9"/>
      <c r="F36" s="9"/>
      <c r="G36" s="9">
        <v>1</v>
      </c>
      <c r="H36" s="8"/>
      <c r="I36" s="22">
        <f t="shared" si="1"/>
        <v>0</v>
      </c>
    </row>
    <row r="37" spans="1:9" ht="15">
      <c r="A37" s="6">
        <f t="shared" si="0"/>
        <v>26</v>
      </c>
      <c r="B37" s="6">
        <v>816135</v>
      </c>
      <c r="C37" s="23">
        <v>15100440411</v>
      </c>
      <c r="D37" s="7" t="s">
        <v>73</v>
      </c>
      <c r="E37" s="9"/>
      <c r="F37" s="9"/>
      <c r="G37" s="9">
        <v>1</v>
      </c>
      <c r="H37" s="8"/>
      <c r="I37" s="22">
        <f t="shared" si="1"/>
        <v>0</v>
      </c>
    </row>
    <row r="38" spans="1:9" ht="15">
      <c r="A38" s="6">
        <f t="shared" si="0"/>
        <v>27</v>
      </c>
      <c r="B38" s="6">
        <v>815535</v>
      </c>
      <c r="C38" s="6" t="s">
        <v>55</v>
      </c>
      <c r="D38" s="7" t="s">
        <v>56</v>
      </c>
      <c r="E38" s="9"/>
      <c r="F38" s="9"/>
      <c r="G38" s="9">
        <v>1</v>
      </c>
      <c r="H38" s="8"/>
      <c r="I38" s="22">
        <f t="shared" si="1"/>
        <v>0</v>
      </c>
    </row>
    <row r="39" spans="1:9" ht="15">
      <c r="A39" s="6">
        <f t="shared" si="0"/>
        <v>28</v>
      </c>
      <c r="B39" s="6">
        <v>815539</v>
      </c>
      <c r="C39" s="6" t="s">
        <v>57</v>
      </c>
      <c r="D39" s="7" t="s">
        <v>58</v>
      </c>
      <c r="E39" s="9"/>
      <c r="F39" s="9"/>
      <c r="G39" s="9">
        <v>1</v>
      </c>
      <c r="H39" s="8"/>
      <c r="I39" s="22">
        <f t="shared" si="1"/>
        <v>0</v>
      </c>
    </row>
    <row r="40" spans="1:9" ht="15">
      <c r="A40" s="6">
        <f t="shared" si="0"/>
        <v>29</v>
      </c>
      <c r="B40" s="6">
        <v>817317</v>
      </c>
      <c r="C40" s="6" t="s">
        <v>59</v>
      </c>
      <c r="D40" s="7" t="s">
        <v>60</v>
      </c>
      <c r="E40" s="9"/>
      <c r="F40" s="9"/>
      <c r="G40" s="9">
        <v>1</v>
      </c>
      <c r="H40" s="8"/>
      <c r="I40" s="22">
        <f t="shared" si="1"/>
        <v>0</v>
      </c>
    </row>
    <row r="41" spans="1:9" ht="15">
      <c r="A41" s="6">
        <f t="shared" si="0"/>
        <v>30</v>
      </c>
      <c r="B41" s="6">
        <v>817319</v>
      </c>
      <c r="C41" s="6" t="s">
        <v>61</v>
      </c>
      <c r="D41" s="7" t="s">
        <v>62</v>
      </c>
      <c r="E41" s="9"/>
      <c r="F41" s="9"/>
      <c r="G41" s="9">
        <v>1</v>
      </c>
      <c r="H41" s="8"/>
      <c r="I41" s="22">
        <f t="shared" si="1"/>
        <v>0</v>
      </c>
    </row>
    <row r="42" spans="1:9" ht="15">
      <c r="A42" s="6">
        <f t="shared" si="0"/>
        <v>31</v>
      </c>
      <c r="B42" s="6">
        <v>816035</v>
      </c>
      <c r="C42" s="6" t="s">
        <v>63</v>
      </c>
      <c r="D42" s="7" t="s">
        <v>64</v>
      </c>
      <c r="E42" s="9"/>
      <c r="F42" s="9"/>
      <c r="G42" s="9">
        <v>1</v>
      </c>
      <c r="H42" s="8"/>
      <c r="I42" s="22">
        <f t="shared" si="1"/>
        <v>0</v>
      </c>
    </row>
    <row r="43" spans="1:9" ht="15">
      <c r="A43" s="6">
        <f t="shared" si="0"/>
        <v>32</v>
      </c>
      <c r="B43" s="6">
        <v>816037</v>
      </c>
      <c r="C43" s="6" t="s">
        <v>65</v>
      </c>
      <c r="D43" s="7" t="s">
        <v>66</v>
      </c>
      <c r="E43" s="9"/>
      <c r="F43" s="9"/>
      <c r="G43" s="9">
        <v>1</v>
      </c>
      <c r="H43" s="8"/>
      <c r="I43" s="22">
        <f t="shared" si="1"/>
        <v>0</v>
      </c>
    </row>
    <row r="44" spans="1:9" ht="15">
      <c r="A44" s="6">
        <f t="shared" si="0"/>
        <v>33</v>
      </c>
      <c r="B44" s="6">
        <v>816036</v>
      </c>
      <c r="C44" s="6" t="s">
        <v>74</v>
      </c>
      <c r="D44" s="7" t="s">
        <v>66</v>
      </c>
      <c r="E44" s="9"/>
      <c r="F44" s="9"/>
      <c r="G44" s="9">
        <v>1</v>
      </c>
      <c r="H44" s="8"/>
      <c r="I44" s="22">
        <f t="shared" si="1"/>
        <v>0</v>
      </c>
    </row>
    <row r="45" spans="1:9" ht="15">
      <c r="A45" s="6">
        <f t="shared" si="0"/>
        <v>34</v>
      </c>
      <c r="B45" s="6">
        <v>817320</v>
      </c>
      <c r="C45" s="23" t="s">
        <v>75</v>
      </c>
      <c r="D45" s="7" t="s">
        <v>76</v>
      </c>
      <c r="E45" s="9"/>
      <c r="F45" s="9"/>
      <c r="G45" s="9">
        <v>1</v>
      </c>
      <c r="H45" s="8"/>
      <c r="I45" s="22">
        <f t="shared" si="1"/>
        <v>0</v>
      </c>
    </row>
    <row r="46" spans="1:9" ht="15">
      <c r="A46" s="6">
        <f t="shared" si="0"/>
        <v>35</v>
      </c>
      <c r="B46" s="6">
        <v>817318</v>
      </c>
      <c r="C46" s="6" t="s">
        <v>67</v>
      </c>
      <c r="D46" s="7" t="s">
        <v>68</v>
      </c>
      <c r="E46" s="9"/>
      <c r="F46" s="9"/>
      <c r="G46" s="9">
        <v>1</v>
      </c>
      <c r="H46" s="8"/>
      <c r="I46" s="22">
        <f t="shared" si="1"/>
        <v>0</v>
      </c>
    </row>
    <row r="47" spans="1:9" ht="15">
      <c r="A47" s="6">
        <f t="shared" si="0"/>
        <v>36</v>
      </c>
      <c r="B47" s="6">
        <v>816513</v>
      </c>
      <c r="C47" s="23">
        <v>15001316411</v>
      </c>
      <c r="D47" s="7" t="s">
        <v>69</v>
      </c>
      <c r="E47" s="9"/>
      <c r="F47" s="9"/>
      <c r="G47" s="9">
        <v>1</v>
      </c>
      <c r="H47" s="8"/>
      <c r="I47" s="22">
        <f t="shared" si="1"/>
        <v>0</v>
      </c>
    </row>
    <row r="48" spans="1:9" ht="24.75" customHeight="1">
      <c r="A48" s="32" t="s">
        <v>9</v>
      </c>
      <c r="B48" s="32"/>
      <c r="C48" s="32"/>
      <c r="D48" s="32"/>
      <c r="E48" s="32"/>
      <c r="F48" s="32"/>
      <c r="G48" s="32"/>
      <c r="H48" s="32"/>
      <c r="I48" s="10">
        <f>SUM(I12:I47)</f>
        <v>0</v>
      </c>
    </row>
    <row r="49" spans="1:9" ht="24.75" customHeight="1">
      <c r="A49" s="32" t="s">
        <v>10</v>
      </c>
      <c r="B49" s="32"/>
      <c r="C49" s="32"/>
      <c r="D49" s="32"/>
      <c r="E49" s="32"/>
      <c r="F49" s="32"/>
      <c r="G49" s="32"/>
      <c r="H49" s="32"/>
      <c r="I49" s="10">
        <f>ROUND(I48*0.25,2)</f>
        <v>0</v>
      </c>
    </row>
    <row r="50" spans="1:9" ht="24.75" customHeight="1">
      <c r="A50" s="32" t="s">
        <v>11</v>
      </c>
      <c r="B50" s="32"/>
      <c r="C50" s="32"/>
      <c r="D50" s="32"/>
      <c r="E50" s="32"/>
      <c r="F50" s="32"/>
      <c r="G50" s="32"/>
      <c r="H50" s="32"/>
      <c r="I50" s="10">
        <f>SUM(I48:I49)</f>
        <v>0</v>
      </c>
    </row>
    <row r="54" spans="1:9" ht="15.75">
      <c r="A54" s="30" t="s">
        <v>78</v>
      </c>
      <c r="B54" s="30"/>
      <c r="C54" s="30"/>
      <c r="D54" s="30"/>
      <c r="E54" s="20"/>
      <c r="F54" s="30"/>
      <c r="G54" s="30"/>
      <c r="H54" s="30"/>
      <c r="I54" s="30"/>
    </row>
    <row r="55" spans="6:9" ht="15">
      <c r="F55" s="13"/>
      <c r="G55" s="14"/>
      <c r="H55" s="21"/>
      <c r="I55" s="15"/>
    </row>
    <row r="56" spans="6:9" ht="15">
      <c r="F56" s="31"/>
      <c r="G56" s="31"/>
      <c r="H56" s="31"/>
      <c r="I56" s="15"/>
    </row>
  </sheetData>
  <sheetProtection/>
  <mergeCells count="18">
    <mergeCell ref="A54:D54"/>
    <mergeCell ref="F54:I54"/>
    <mergeCell ref="F56:H56"/>
    <mergeCell ref="I9:I10"/>
    <mergeCell ref="A48:H48"/>
    <mergeCell ref="A49:H49"/>
    <mergeCell ref="A50:H50"/>
    <mergeCell ref="C9:C10"/>
    <mergeCell ref="D9:D10"/>
    <mergeCell ref="E9:F9"/>
    <mergeCell ref="D1:E1"/>
    <mergeCell ref="D2:E2"/>
    <mergeCell ref="A3:C3"/>
    <mergeCell ref="D3:E3"/>
    <mergeCell ref="A5:I5"/>
    <mergeCell ref="G9:G10"/>
    <mergeCell ref="H9:H10"/>
    <mergeCell ref="B9:B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2022-01-27T12:13:37Z</dcterms:modified>
  <cp:category/>
  <cp:version/>
  <cp:contentType/>
  <cp:contentStatus/>
</cp:coreProperties>
</file>